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ris/Downloads/"/>
    </mc:Choice>
  </mc:AlternateContent>
  <xr:revisionPtr revIDLastSave="0" documentId="8_{1C110E48-0BF2-C549-BBD3-1649E2839464}" xr6:coauthVersionLast="45" xr6:coauthVersionMax="45" xr10:uidLastSave="{00000000-0000-0000-0000-000000000000}"/>
  <bookViews>
    <workbookView xWindow="0" yWindow="460" windowWidth="26900" windowHeight="14980" xr2:uid="{00000000-000D-0000-FFFF-FFFF00000000}"/>
  </bookViews>
  <sheets>
    <sheet name="Early College" sheetId="5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5" l="1"/>
  <c r="D16" i="5"/>
  <c r="C16" i="5"/>
  <c r="B16" i="5"/>
  <c r="F26" i="5" l="1"/>
  <c r="F25" i="5"/>
  <c r="F24" i="5"/>
  <c r="F23" i="5"/>
  <c r="F20" i="5"/>
  <c r="F19" i="5"/>
  <c r="F18" i="5"/>
  <c r="F15" i="5"/>
  <c r="F14" i="5"/>
  <c r="F13" i="5"/>
  <c r="F12" i="5"/>
  <c r="F11" i="5"/>
  <c r="F10" i="5"/>
  <c r="F9" i="5"/>
  <c r="S10" i="5"/>
  <c r="S11" i="5"/>
  <c r="S12" i="5"/>
  <c r="S13" i="5"/>
  <c r="S14" i="5"/>
  <c r="S15" i="5"/>
  <c r="S16" i="5"/>
  <c r="S18" i="5"/>
  <c r="S19" i="5"/>
  <c r="S20" i="5"/>
  <c r="S23" i="5"/>
  <c r="S24" i="5"/>
  <c r="S25" i="5"/>
  <c r="S26" i="5"/>
  <c r="AB18" i="5"/>
  <c r="AB19" i="5"/>
  <c r="AB20" i="5"/>
  <c r="AB23" i="5"/>
  <c r="AB24" i="5"/>
  <c r="AB25" i="5"/>
  <c r="AB26" i="5"/>
  <c r="AB10" i="5"/>
  <c r="AB9" i="5"/>
  <c r="AB11" i="5"/>
  <c r="AB12" i="5"/>
  <c r="AB13" i="5"/>
  <c r="AB14" i="5"/>
  <c r="AB15" i="5"/>
  <c r="AB16" i="5"/>
  <c r="S9" i="5"/>
  <c r="K10" i="5"/>
  <c r="K11" i="5"/>
  <c r="K12" i="5"/>
  <c r="K13" i="5"/>
  <c r="K14" i="5"/>
  <c r="K15" i="5"/>
  <c r="K18" i="5"/>
  <c r="K19" i="5"/>
  <c r="K20" i="5"/>
  <c r="K23" i="5"/>
  <c r="K24" i="5"/>
  <c r="K25" i="5"/>
  <c r="K26" i="5"/>
  <c r="K9" i="5"/>
  <c r="N10" i="5"/>
  <c r="Y10" i="5" s="1"/>
  <c r="N11" i="5"/>
  <c r="Y11" i="5" s="1"/>
  <c r="N12" i="5"/>
  <c r="Y12" i="5" s="1"/>
  <c r="N13" i="5"/>
  <c r="Y13" i="5"/>
  <c r="N14" i="5"/>
  <c r="Y14" i="5" s="1"/>
  <c r="N15" i="5"/>
  <c r="Y15" i="5" s="1"/>
  <c r="N16" i="5"/>
  <c r="Y16" i="5"/>
  <c r="N18" i="5"/>
  <c r="Y18" i="5" s="1"/>
  <c r="N19" i="5"/>
  <c r="Y19" i="5" s="1"/>
  <c r="N20" i="5"/>
  <c r="Y20" i="5" s="1"/>
  <c r="N23" i="5"/>
  <c r="Y23" i="5" s="1"/>
  <c r="N24" i="5"/>
  <c r="Y24" i="5" s="1"/>
  <c r="N25" i="5"/>
  <c r="Y25" i="5" s="1"/>
  <c r="N26" i="5"/>
  <c r="Y26" i="5" s="1"/>
  <c r="W10" i="5"/>
  <c r="W11" i="5"/>
  <c r="W12" i="5"/>
  <c r="W13" i="5"/>
  <c r="W14" i="5"/>
  <c r="W15" i="5"/>
  <c r="W16" i="5"/>
  <c r="W18" i="5"/>
  <c r="W19" i="5"/>
  <c r="W20" i="5"/>
  <c r="W23" i="5"/>
  <c r="W24" i="5"/>
  <c r="W25" i="5"/>
  <c r="W26" i="5"/>
  <c r="R10" i="5"/>
  <c r="R11" i="5"/>
  <c r="R12" i="5"/>
  <c r="R13" i="5"/>
  <c r="R14" i="5"/>
  <c r="R15" i="5"/>
  <c r="R16" i="5"/>
  <c r="R18" i="5"/>
  <c r="R19" i="5"/>
  <c r="R20" i="5"/>
  <c r="R23" i="5"/>
  <c r="R24" i="5"/>
  <c r="R25" i="5"/>
  <c r="R26" i="5"/>
  <c r="P10" i="5"/>
  <c r="AA10" i="5" s="1"/>
  <c r="P11" i="5"/>
  <c r="AA11" i="5" s="1"/>
  <c r="P12" i="5"/>
  <c r="AA12" i="5" s="1"/>
  <c r="P13" i="5"/>
  <c r="T13" i="5" s="1"/>
  <c r="P14" i="5"/>
  <c r="P15" i="5"/>
  <c r="AA15" i="5" s="1"/>
  <c r="P16" i="5"/>
  <c r="AA16" i="5"/>
  <c r="P18" i="5"/>
  <c r="AA18" i="5" s="1"/>
  <c r="P19" i="5"/>
  <c r="AA19" i="5" s="1"/>
  <c r="P20" i="5"/>
  <c r="AA20" i="5" s="1"/>
  <c r="P23" i="5"/>
  <c r="P24" i="5"/>
  <c r="P25" i="5"/>
  <c r="AA25" i="5" s="1"/>
  <c r="P26" i="5"/>
  <c r="AA26" i="5" s="1"/>
  <c r="W9" i="5"/>
  <c r="P9" i="5"/>
  <c r="AA9" i="5" s="1"/>
  <c r="R9" i="5"/>
  <c r="N9" i="5"/>
  <c r="Y9" i="5" s="1"/>
  <c r="T20" i="5"/>
  <c r="T26" i="5" l="1"/>
  <c r="F16" i="5"/>
  <c r="T18" i="5"/>
  <c r="T25" i="5"/>
  <c r="T23" i="5"/>
  <c r="AC15" i="5"/>
  <c r="T11" i="5"/>
  <c r="AC20" i="5"/>
  <c r="T10" i="5"/>
  <c r="AC9" i="5"/>
  <c r="AC10" i="5"/>
  <c r="AC26" i="5"/>
  <c r="AC25" i="5"/>
  <c r="T24" i="5"/>
  <c r="AA23" i="5"/>
  <c r="AC23" i="5"/>
  <c r="T19" i="5"/>
  <c r="AC19" i="5"/>
  <c r="AC18" i="5"/>
  <c r="T15" i="5"/>
  <c r="T14" i="5"/>
  <c r="AA14" i="5"/>
  <c r="AC14" i="5" s="1"/>
  <c r="AC11" i="5"/>
  <c r="K16" i="5"/>
  <c r="AC12" i="5"/>
  <c r="T9" i="5"/>
  <c r="T12" i="5"/>
  <c r="AA24" i="5"/>
  <c r="AC24" i="5" s="1"/>
  <c r="AA13" i="5"/>
  <c r="AC13" i="5" s="1"/>
  <c r="AC16" i="5" l="1"/>
  <c r="T16" i="5"/>
</calcChain>
</file>

<file path=xl/sharedStrings.xml><?xml version="1.0" encoding="utf-8"?>
<sst xmlns="http://schemas.openxmlformats.org/spreadsheetml/2006/main" count="56" uniqueCount="40">
  <si>
    <t>African American</t>
  </si>
  <si>
    <t>Asian</t>
  </si>
  <si>
    <t>Hispanic or Latino</t>
  </si>
  <si>
    <t>American Indian or Alaskan Native</t>
  </si>
  <si>
    <t>Native Hawaiian or Pacific Islander</t>
  </si>
  <si>
    <t>White</t>
  </si>
  <si>
    <t>Multi-racial (non-Hispanic/Latino)</t>
  </si>
  <si>
    <t>Female</t>
  </si>
  <si>
    <t>Male</t>
  </si>
  <si>
    <t>High Needs:</t>
  </si>
  <si>
    <t>Low-Income</t>
  </si>
  <si>
    <t>English Language Learner (ELL)</t>
  </si>
  <si>
    <t>First Language Not English (FLNE)</t>
  </si>
  <si>
    <t>Students with Disabilities</t>
  </si>
  <si>
    <t>DEMOGRAPHIC DATA FOR PROPOSED INNOVATION PATHWAY PROGRAM</t>
  </si>
  <si>
    <t>Prepared by (Name, Title, Organization):</t>
  </si>
  <si>
    <t>Nonbinary</t>
  </si>
  <si>
    <t>TOTAL</t>
  </si>
  <si>
    <t>9th</t>
  </si>
  <si>
    <t>10th</t>
  </si>
  <si>
    <t>11th</t>
  </si>
  <si>
    <t>12th</t>
  </si>
  <si>
    <t>School Demographic Data</t>
  </si>
  <si>
    <t>10th new</t>
  </si>
  <si>
    <t>11th new</t>
  </si>
  <si>
    <t>10th total</t>
  </si>
  <si>
    <t xml:space="preserve">11th total </t>
  </si>
  <si>
    <t>12th new</t>
  </si>
  <si>
    <t>12th total</t>
  </si>
  <si>
    <t>TOTAL New</t>
  </si>
  <si>
    <t>TOTALS</t>
  </si>
  <si>
    <t xml:space="preserve">Overall school population (Current) </t>
  </si>
  <si>
    <t>SY 2020-2021 Cohort</t>
  </si>
  <si>
    <t>SY 2021-2022 Cohort</t>
  </si>
  <si>
    <t>SY 2022-2023 Cohort</t>
  </si>
  <si>
    <t>**NOTE - The chart below assumes 100% retention. *** Complete a tab for each proposed pathway; please name tab(s) with corresponding pathway name(s).</t>
  </si>
  <si>
    <t>K-12 School Applicant (School Name, District):</t>
  </si>
  <si>
    <t>Dearborn STEM Academy</t>
  </si>
  <si>
    <t>Kristen Almquist, Director of Early College/Career Pathways, DSA</t>
  </si>
  <si>
    <t>Early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</si>
</sst>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top" wrapText="1" indent="2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 applyProtection="1">
      <alignment wrapText="1"/>
    </xf>
    <xf numFmtId="0" fontId="0" fillId="6" borderId="1" xfId="0" applyFill="1" applyBorder="1" applyAlignment="1">
      <alignment wrapText="1"/>
    </xf>
    <xf numFmtId="0" fontId="1" fillId="6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0" fillId="6" borderId="8" xfId="0" applyFill="1" applyBorder="1" applyAlignment="1" applyProtection="1">
      <alignment wrapText="1"/>
    </xf>
    <xf numFmtId="0" fontId="0" fillId="6" borderId="8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Font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 indent="2"/>
    </xf>
    <xf numFmtId="0" fontId="0" fillId="0" borderId="11" xfId="0" applyBorder="1" applyAlignment="1">
      <alignment wrapText="1"/>
    </xf>
    <xf numFmtId="0" fontId="1" fillId="5" borderId="9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0" fillId="2" borderId="7" xfId="0" applyFill="1" applyBorder="1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"/>
  <sheetViews>
    <sheetView tabSelected="1" zoomScale="110" zoomScaleNormal="110" workbookViewId="0">
      <selection activeCell="W26" sqref="W26"/>
    </sheetView>
  </sheetViews>
  <sheetFormatPr baseColWidth="10" defaultColWidth="9.1640625" defaultRowHeight="15" x14ac:dyDescent="0.2"/>
  <cols>
    <col min="1" max="1" width="40.5" style="1" bestFit="1" customWidth="1"/>
    <col min="2" max="2" width="4.1640625" style="1" bestFit="1" customWidth="1"/>
    <col min="3" max="5" width="4.83203125" style="1" bestFit="1" customWidth="1"/>
    <col min="6" max="6" width="8.1640625" style="17" customWidth="1"/>
    <col min="7" max="7" width="3.83203125" style="1" bestFit="1" customWidth="1"/>
    <col min="8" max="10" width="4.83203125" style="1" bestFit="1" customWidth="1"/>
    <col min="11" max="11" width="7.5" style="4" customWidth="1"/>
    <col min="12" max="12" width="3.83203125" style="1" bestFit="1" customWidth="1"/>
    <col min="13" max="15" width="4.83203125" style="1" customWidth="1"/>
    <col min="16" max="16" width="4.83203125" style="1" bestFit="1" customWidth="1"/>
    <col min="17" max="18" width="4.83203125" style="1" customWidth="1"/>
    <col min="19" max="20" width="6.5" style="1" customWidth="1"/>
    <col min="21" max="21" width="3.83203125" style="1" bestFit="1" customWidth="1"/>
    <col min="22" max="24" width="4.83203125" style="1" customWidth="1"/>
    <col min="25" max="25" width="4.83203125" style="1" bestFit="1" customWidth="1"/>
    <col min="26" max="27" width="4.83203125" style="1" customWidth="1"/>
    <col min="28" max="28" width="6.83203125" style="1" customWidth="1"/>
    <col min="29" max="29" width="7.5" style="1" customWidth="1"/>
    <col min="30" max="16384" width="9.1640625" style="1"/>
  </cols>
  <sheetData>
    <row r="1" spans="1:30" ht="30" customHeight="1" x14ac:dyDescent="0.2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0" ht="15.75" customHeight="1" x14ac:dyDescent="0.2">
      <c r="A2" s="3" t="s">
        <v>36</v>
      </c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4"/>
      <c r="U2" s="10"/>
    </row>
    <row r="3" spans="1:30" ht="15.75" customHeight="1" x14ac:dyDescent="0.2">
      <c r="A3" s="3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25"/>
      <c r="U3" s="25"/>
    </row>
    <row r="4" spans="1:30" ht="16" x14ac:dyDescent="0.2">
      <c r="A4" s="3" t="s">
        <v>15</v>
      </c>
      <c r="B4" s="40" t="s">
        <v>38</v>
      </c>
      <c r="C4" s="40"/>
      <c r="D4" s="40"/>
      <c r="E4" s="40"/>
      <c r="F4" s="40"/>
      <c r="G4" s="40"/>
      <c r="H4" s="40"/>
      <c r="I4" s="40"/>
      <c r="J4" s="40"/>
      <c r="K4" s="40"/>
      <c r="L4" s="4"/>
      <c r="U4" s="10"/>
    </row>
    <row r="5" spans="1:30" ht="29" customHeight="1" x14ac:dyDescent="0.2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5.2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5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30" ht="63.5" customHeight="1" x14ac:dyDescent="0.2">
      <c r="A7" s="28" t="s">
        <v>22</v>
      </c>
      <c r="B7" s="36" t="s">
        <v>31</v>
      </c>
      <c r="C7" s="37"/>
      <c r="D7" s="37"/>
      <c r="E7" s="37"/>
      <c r="F7" s="37"/>
      <c r="G7" s="42" t="s">
        <v>32</v>
      </c>
      <c r="H7" s="43"/>
      <c r="I7" s="43"/>
      <c r="J7" s="43"/>
      <c r="K7" s="44"/>
      <c r="L7" s="36" t="s">
        <v>33</v>
      </c>
      <c r="M7" s="37"/>
      <c r="N7" s="37"/>
      <c r="O7" s="37"/>
      <c r="P7" s="37"/>
      <c r="Q7" s="37"/>
      <c r="R7" s="37"/>
      <c r="S7" s="37"/>
      <c r="T7" s="37"/>
      <c r="U7" s="42" t="s">
        <v>34</v>
      </c>
      <c r="V7" s="43"/>
      <c r="W7" s="43"/>
      <c r="X7" s="43"/>
      <c r="Y7" s="43"/>
      <c r="Z7" s="43"/>
      <c r="AA7" s="43"/>
      <c r="AB7" s="43"/>
      <c r="AC7" s="43"/>
      <c r="AD7" s="35"/>
    </row>
    <row r="8" spans="1:30" ht="32" x14ac:dyDescent="0.2">
      <c r="A8" s="29"/>
      <c r="B8" s="18" t="s">
        <v>18</v>
      </c>
      <c r="C8" s="6" t="s">
        <v>19</v>
      </c>
      <c r="D8" s="6" t="s">
        <v>20</v>
      </c>
      <c r="E8" s="6" t="s">
        <v>21</v>
      </c>
      <c r="F8" s="19" t="s">
        <v>17</v>
      </c>
      <c r="G8" s="18" t="s">
        <v>18</v>
      </c>
      <c r="H8" s="6" t="s">
        <v>19</v>
      </c>
      <c r="I8" s="6" t="s">
        <v>20</v>
      </c>
      <c r="J8" s="6" t="s">
        <v>21</v>
      </c>
      <c r="K8" s="19" t="s">
        <v>17</v>
      </c>
      <c r="L8" s="18" t="s">
        <v>18</v>
      </c>
      <c r="M8" s="6" t="s">
        <v>23</v>
      </c>
      <c r="N8" s="12" t="s">
        <v>25</v>
      </c>
      <c r="O8" s="6" t="s">
        <v>24</v>
      </c>
      <c r="P8" s="12" t="s">
        <v>26</v>
      </c>
      <c r="Q8" s="6" t="s">
        <v>27</v>
      </c>
      <c r="R8" s="15" t="s">
        <v>28</v>
      </c>
      <c r="S8" s="12" t="s">
        <v>29</v>
      </c>
      <c r="T8" s="19" t="s">
        <v>17</v>
      </c>
      <c r="U8" s="18" t="s">
        <v>18</v>
      </c>
      <c r="V8" s="6" t="s">
        <v>23</v>
      </c>
      <c r="W8" s="12" t="s">
        <v>25</v>
      </c>
      <c r="X8" s="6" t="s">
        <v>24</v>
      </c>
      <c r="Y8" s="12" t="s">
        <v>26</v>
      </c>
      <c r="Z8" s="6" t="s">
        <v>27</v>
      </c>
      <c r="AA8" s="15" t="s">
        <v>28</v>
      </c>
      <c r="AB8" s="12" t="s">
        <v>29</v>
      </c>
      <c r="AC8" s="19" t="s">
        <v>17</v>
      </c>
    </row>
    <row r="9" spans="1:30" ht="16" x14ac:dyDescent="0.2">
      <c r="A9" s="30" t="s">
        <v>0</v>
      </c>
      <c r="B9" s="26">
        <v>55</v>
      </c>
      <c r="C9" s="22">
        <v>60</v>
      </c>
      <c r="D9" s="22">
        <v>39</v>
      </c>
      <c r="E9" s="22">
        <v>32</v>
      </c>
      <c r="F9" s="20">
        <f>B9+C9+D9+E9</f>
        <v>186</v>
      </c>
      <c r="G9" s="26"/>
      <c r="H9" s="22">
        <v>13</v>
      </c>
      <c r="I9" s="22">
        <v>17</v>
      </c>
      <c r="J9" s="22">
        <v>6</v>
      </c>
      <c r="K9" s="20">
        <f>G9+H9+I9+J9</f>
        <v>36</v>
      </c>
      <c r="L9" s="23"/>
      <c r="M9" s="22">
        <v>13</v>
      </c>
      <c r="N9" s="14">
        <f>G9+M9</f>
        <v>13</v>
      </c>
      <c r="O9" s="22">
        <v>17</v>
      </c>
      <c r="P9" s="14">
        <f>H9+O9</f>
        <v>30</v>
      </c>
      <c r="Q9" s="22"/>
      <c r="R9" s="14">
        <f>I9+Q9</f>
        <v>17</v>
      </c>
      <c r="S9" s="14">
        <f>(L9+M9+O9+Q9)</f>
        <v>30</v>
      </c>
      <c r="T9" s="21">
        <f t="shared" ref="T9:T15" si="0">L9+N9+P9+R9</f>
        <v>60</v>
      </c>
      <c r="U9" s="23"/>
      <c r="V9" s="22">
        <v>15</v>
      </c>
      <c r="W9" s="14">
        <f>L9+V9</f>
        <v>15</v>
      </c>
      <c r="X9" s="22"/>
      <c r="Y9" s="14">
        <f>N9+X9</f>
        <v>13</v>
      </c>
      <c r="Z9" s="22"/>
      <c r="AA9" s="14">
        <f t="shared" ref="AA9:AA16" si="1">P9+Z9</f>
        <v>30</v>
      </c>
      <c r="AB9" s="13">
        <f>U9+V9+X9+Z9</f>
        <v>15</v>
      </c>
      <c r="AC9" s="21">
        <f t="shared" ref="AC9:AC15" si="2">U9+W9+Y9+AA9</f>
        <v>58</v>
      </c>
    </row>
    <row r="10" spans="1:30" ht="16" x14ac:dyDescent="0.2">
      <c r="A10" s="30" t="s">
        <v>1</v>
      </c>
      <c r="B10" s="26">
        <v>2</v>
      </c>
      <c r="C10" s="22">
        <v>2</v>
      </c>
      <c r="D10" s="22">
        <v>0</v>
      </c>
      <c r="E10" s="22">
        <v>0</v>
      </c>
      <c r="F10" s="20">
        <f t="shared" ref="F10:F15" si="3">B10+C10+D10+E10</f>
        <v>4</v>
      </c>
      <c r="G10" s="26"/>
      <c r="H10" s="22"/>
      <c r="I10" s="22">
        <v>1</v>
      </c>
      <c r="J10" s="22"/>
      <c r="K10" s="20">
        <f>G10+H10+I10+J10</f>
        <v>1</v>
      </c>
      <c r="L10" s="23"/>
      <c r="M10" s="22">
        <v>1</v>
      </c>
      <c r="N10" s="14">
        <f>G10+M10</f>
        <v>1</v>
      </c>
      <c r="O10" s="22"/>
      <c r="P10" s="14">
        <f>H10+O10</f>
        <v>0</v>
      </c>
      <c r="Q10" s="22"/>
      <c r="R10" s="14">
        <f t="shared" ref="R10:R26" si="4">I10+Q10</f>
        <v>1</v>
      </c>
      <c r="S10" s="14">
        <f>(L10+M10+O10+Q10)</f>
        <v>1</v>
      </c>
      <c r="T10" s="21">
        <f t="shared" si="0"/>
        <v>2</v>
      </c>
      <c r="U10" s="23"/>
      <c r="V10" s="22">
        <v>1</v>
      </c>
      <c r="W10" s="14">
        <f t="shared" ref="W10:W26" si="5">L10+V10</f>
        <v>1</v>
      </c>
      <c r="X10" s="22"/>
      <c r="Y10" s="14">
        <f t="shared" ref="Y10:Y26" si="6">N10+X10</f>
        <v>1</v>
      </c>
      <c r="Z10" s="22"/>
      <c r="AA10" s="14">
        <f t="shared" si="1"/>
        <v>0</v>
      </c>
      <c r="AB10" s="13">
        <f>U10+V10+X10+Z10</f>
        <v>1</v>
      </c>
      <c r="AC10" s="21">
        <f t="shared" si="2"/>
        <v>2</v>
      </c>
    </row>
    <row r="11" spans="1:30" ht="16" x14ac:dyDescent="0.2">
      <c r="A11" s="31" t="s">
        <v>2</v>
      </c>
      <c r="B11" s="26">
        <v>46</v>
      </c>
      <c r="C11" s="22">
        <v>22</v>
      </c>
      <c r="D11" s="22">
        <v>11</v>
      </c>
      <c r="E11" s="22">
        <v>7</v>
      </c>
      <c r="F11" s="20">
        <f t="shared" si="3"/>
        <v>86</v>
      </c>
      <c r="G11" s="26"/>
      <c r="H11" s="22">
        <v>10</v>
      </c>
      <c r="I11" s="22">
        <v>5</v>
      </c>
      <c r="J11" s="22">
        <v>2</v>
      </c>
      <c r="K11" s="20">
        <f>G11+H11+I11+J11</f>
        <v>17</v>
      </c>
      <c r="L11" s="23"/>
      <c r="M11" s="24">
        <v>10</v>
      </c>
      <c r="N11" s="14">
        <f>G11+M11</f>
        <v>10</v>
      </c>
      <c r="O11" s="24">
        <v>6</v>
      </c>
      <c r="P11" s="14">
        <f>H11+O11</f>
        <v>16</v>
      </c>
      <c r="Q11" s="24"/>
      <c r="R11" s="14">
        <f t="shared" si="4"/>
        <v>5</v>
      </c>
      <c r="S11" s="14">
        <f>(L11+M11+O11+Q11)</f>
        <v>16</v>
      </c>
      <c r="T11" s="21">
        <f t="shared" si="0"/>
        <v>31</v>
      </c>
      <c r="U11" s="23"/>
      <c r="V11" s="24">
        <v>8</v>
      </c>
      <c r="W11" s="14">
        <f t="shared" si="5"/>
        <v>8</v>
      </c>
      <c r="X11" s="24"/>
      <c r="Y11" s="14">
        <f t="shared" si="6"/>
        <v>10</v>
      </c>
      <c r="Z11" s="24"/>
      <c r="AA11" s="14">
        <f t="shared" si="1"/>
        <v>16</v>
      </c>
      <c r="AB11" s="13">
        <f t="shared" ref="AB11:AB26" si="7">U11+V11+X11+Z11</f>
        <v>8</v>
      </c>
      <c r="AC11" s="21">
        <f t="shared" si="2"/>
        <v>34</v>
      </c>
    </row>
    <row r="12" spans="1:30" ht="16" x14ac:dyDescent="0.2">
      <c r="A12" s="30" t="s">
        <v>3</v>
      </c>
      <c r="B12" s="26">
        <v>1</v>
      </c>
      <c r="C12" s="22">
        <v>0</v>
      </c>
      <c r="D12" s="22">
        <v>0</v>
      </c>
      <c r="E12" s="22">
        <v>0</v>
      </c>
      <c r="F12" s="20">
        <f t="shared" si="3"/>
        <v>1</v>
      </c>
      <c r="G12" s="26"/>
      <c r="H12" s="22"/>
      <c r="I12" s="22"/>
      <c r="J12" s="22"/>
      <c r="K12" s="20">
        <f>G12+H12+I12+J12</f>
        <v>0</v>
      </c>
      <c r="L12" s="23"/>
      <c r="M12" s="22"/>
      <c r="N12" s="14">
        <f>G12+M12</f>
        <v>0</v>
      </c>
      <c r="O12" s="22"/>
      <c r="P12" s="14">
        <f>H12+O12</f>
        <v>0</v>
      </c>
      <c r="Q12" s="22"/>
      <c r="R12" s="14">
        <f t="shared" si="4"/>
        <v>0</v>
      </c>
      <c r="S12" s="14">
        <f>(L12+M12+O12+Q12)</f>
        <v>0</v>
      </c>
      <c r="T12" s="21">
        <f t="shared" si="0"/>
        <v>0</v>
      </c>
      <c r="U12" s="23"/>
      <c r="V12" s="22"/>
      <c r="W12" s="14">
        <f t="shared" si="5"/>
        <v>0</v>
      </c>
      <c r="X12" s="22"/>
      <c r="Y12" s="14">
        <f t="shared" si="6"/>
        <v>0</v>
      </c>
      <c r="Z12" s="22"/>
      <c r="AA12" s="14">
        <f t="shared" si="1"/>
        <v>0</v>
      </c>
      <c r="AB12" s="13">
        <f t="shared" si="7"/>
        <v>0</v>
      </c>
      <c r="AC12" s="21">
        <f t="shared" si="2"/>
        <v>0</v>
      </c>
    </row>
    <row r="13" spans="1:30" ht="16" x14ac:dyDescent="0.2">
      <c r="A13" s="30" t="s">
        <v>4</v>
      </c>
      <c r="B13" s="26"/>
      <c r="C13" s="22"/>
      <c r="D13" s="22"/>
      <c r="E13" s="22"/>
      <c r="F13" s="20">
        <f t="shared" si="3"/>
        <v>0</v>
      </c>
      <c r="G13" s="26"/>
      <c r="H13" s="22"/>
      <c r="I13" s="22"/>
      <c r="J13" s="22"/>
      <c r="K13" s="20">
        <f>G13+H13+I13+J13</f>
        <v>0</v>
      </c>
      <c r="L13" s="23"/>
      <c r="M13" s="22"/>
      <c r="N13" s="14">
        <f>G13+M13</f>
        <v>0</v>
      </c>
      <c r="O13" s="22"/>
      <c r="P13" s="14">
        <f>H13+O13</f>
        <v>0</v>
      </c>
      <c r="Q13" s="22"/>
      <c r="R13" s="14">
        <f t="shared" si="4"/>
        <v>0</v>
      </c>
      <c r="S13" s="14">
        <f>(L13+M13+O13+Q13)</f>
        <v>0</v>
      </c>
      <c r="T13" s="21">
        <f t="shared" si="0"/>
        <v>0</v>
      </c>
      <c r="U13" s="23"/>
      <c r="V13" s="22"/>
      <c r="W13" s="14">
        <f t="shared" si="5"/>
        <v>0</v>
      </c>
      <c r="X13" s="22"/>
      <c r="Y13" s="14">
        <f t="shared" si="6"/>
        <v>0</v>
      </c>
      <c r="Z13" s="22"/>
      <c r="AA13" s="14">
        <f t="shared" si="1"/>
        <v>0</v>
      </c>
      <c r="AB13" s="13">
        <f t="shared" si="7"/>
        <v>0</v>
      </c>
      <c r="AC13" s="21">
        <f t="shared" si="2"/>
        <v>0</v>
      </c>
    </row>
    <row r="14" spans="1:30" ht="16" x14ac:dyDescent="0.2">
      <c r="A14" s="30" t="s">
        <v>5</v>
      </c>
      <c r="B14" s="26">
        <v>2</v>
      </c>
      <c r="C14" s="22">
        <v>2</v>
      </c>
      <c r="D14" s="22">
        <v>1</v>
      </c>
      <c r="E14" s="22">
        <v>0</v>
      </c>
      <c r="F14" s="20">
        <f t="shared" si="3"/>
        <v>5</v>
      </c>
      <c r="G14" s="26"/>
      <c r="H14" s="22"/>
      <c r="I14" s="22">
        <v>1</v>
      </c>
      <c r="J14" s="22"/>
      <c r="K14" s="20">
        <f>G14+H14+I14+J14</f>
        <v>1</v>
      </c>
      <c r="L14" s="23"/>
      <c r="M14" s="22"/>
      <c r="N14" s="14">
        <f>G14+M14</f>
        <v>0</v>
      </c>
      <c r="O14" s="22">
        <v>1</v>
      </c>
      <c r="P14" s="14">
        <f>H14+O14</f>
        <v>1</v>
      </c>
      <c r="Q14" s="22"/>
      <c r="R14" s="14">
        <f t="shared" si="4"/>
        <v>1</v>
      </c>
      <c r="S14" s="14">
        <f>(L14+M14+O14+Q14)</f>
        <v>1</v>
      </c>
      <c r="T14" s="21">
        <f t="shared" si="0"/>
        <v>2</v>
      </c>
      <c r="U14" s="23"/>
      <c r="V14" s="22"/>
      <c r="W14" s="14">
        <f t="shared" si="5"/>
        <v>0</v>
      </c>
      <c r="X14" s="22"/>
      <c r="Y14" s="14">
        <f t="shared" si="6"/>
        <v>0</v>
      </c>
      <c r="Z14" s="22"/>
      <c r="AA14" s="14">
        <f t="shared" si="1"/>
        <v>1</v>
      </c>
      <c r="AB14" s="13">
        <f t="shared" si="7"/>
        <v>0</v>
      </c>
      <c r="AC14" s="21">
        <f t="shared" si="2"/>
        <v>1</v>
      </c>
    </row>
    <row r="15" spans="1:30" ht="16" x14ac:dyDescent="0.2">
      <c r="A15" s="30" t="s">
        <v>6</v>
      </c>
      <c r="B15" s="26">
        <v>3</v>
      </c>
      <c r="C15" s="22">
        <v>2</v>
      </c>
      <c r="D15" s="22">
        <v>3</v>
      </c>
      <c r="E15" s="22">
        <v>2</v>
      </c>
      <c r="F15" s="20">
        <f t="shared" si="3"/>
        <v>10</v>
      </c>
      <c r="G15" s="26"/>
      <c r="H15" s="22">
        <v>3</v>
      </c>
      <c r="I15" s="22">
        <v>1</v>
      </c>
      <c r="J15" s="22"/>
      <c r="K15" s="20">
        <f>G15+H15+I15+J15</f>
        <v>4</v>
      </c>
      <c r="L15" s="23"/>
      <c r="M15" s="22">
        <v>2</v>
      </c>
      <c r="N15" s="14">
        <f>G15+M15</f>
        <v>2</v>
      </c>
      <c r="O15" s="22">
        <v>1</v>
      </c>
      <c r="P15" s="14">
        <f>H15+O15</f>
        <v>4</v>
      </c>
      <c r="Q15" s="22"/>
      <c r="R15" s="14">
        <f t="shared" si="4"/>
        <v>1</v>
      </c>
      <c r="S15" s="14">
        <f>(L15+M15+O15+Q15)</f>
        <v>3</v>
      </c>
      <c r="T15" s="21">
        <f t="shared" si="0"/>
        <v>7</v>
      </c>
      <c r="U15" s="23"/>
      <c r="V15" s="22">
        <v>1</v>
      </c>
      <c r="W15" s="14">
        <f t="shared" si="5"/>
        <v>1</v>
      </c>
      <c r="X15" s="22"/>
      <c r="Y15" s="14">
        <f t="shared" si="6"/>
        <v>2</v>
      </c>
      <c r="Z15" s="22"/>
      <c r="AA15" s="14">
        <f t="shared" si="1"/>
        <v>4</v>
      </c>
      <c r="AB15" s="13">
        <f t="shared" si="7"/>
        <v>1</v>
      </c>
      <c r="AC15" s="21">
        <f t="shared" si="2"/>
        <v>7</v>
      </c>
    </row>
    <row r="16" spans="1:30" ht="16" x14ac:dyDescent="0.2">
      <c r="A16" s="32" t="s">
        <v>30</v>
      </c>
      <c r="B16" s="27">
        <f>SUM(B9:B15)</f>
        <v>109</v>
      </c>
      <c r="C16" s="2">
        <f>SUM(C9:C15)</f>
        <v>88</v>
      </c>
      <c r="D16" s="2">
        <f>SUM(D9:D15)</f>
        <v>54</v>
      </c>
      <c r="E16" s="2">
        <f>SUM(E9:E15)</f>
        <v>41</v>
      </c>
      <c r="F16" s="20">
        <f>SUM(F9:F15)</f>
        <v>292</v>
      </c>
      <c r="G16" s="27"/>
      <c r="H16" s="2"/>
      <c r="I16" s="2"/>
      <c r="J16" s="2"/>
      <c r="K16" s="20">
        <f>SUM(K9:K15)</f>
        <v>59</v>
      </c>
      <c r="L16" s="5"/>
      <c r="M16" s="2"/>
      <c r="N16" s="14">
        <f t="shared" ref="N16:N26" si="8">G16+M16</f>
        <v>0</v>
      </c>
      <c r="O16" s="2"/>
      <c r="P16" s="14">
        <f t="shared" ref="P16:P26" si="9">H16+O16</f>
        <v>0</v>
      </c>
      <c r="Q16" s="2"/>
      <c r="R16" s="14">
        <f t="shared" si="4"/>
        <v>0</v>
      </c>
      <c r="S16" s="14">
        <f t="shared" ref="S16:S26" si="10">(L16+M16+O16+Q16)</f>
        <v>0</v>
      </c>
      <c r="T16" s="21">
        <f>SUM(T9:T15)</f>
        <v>102</v>
      </c>
      <c r="U16" s="5"/>
      <c r="V16" s="2"/>
      <c r="W16" s="14">
        <f t="shared" si="5"/>
        <v>0</v>
      </c>
      <c r="X16" s="2"/>
      <c r="Y16" s="14">
        <f t="shared" si="6"/>
        <v>0</v>
      </c>
      <c r="Z16" s="2"/>
      <c r="AA16" s="14">
        <f t="shared" si="1"/>
        <v>0</v>
      </c>
      <c r="AB16" s="14">
        <f t="shared" si="7"/>
        <v>0</v>
      </c>
      <c r="AC16" s="21">
        <f>SUM(AC9:AC15)</f>
        <v>102</v>
      </c>
    </row>
    <row r="17" spans="1:29" x14ac:dyDescent="0.2">
      <c r="A17" s="30"/>
      <c r="B17" s="27"/>
      <c r="C17" s="2"/>
      <c r="D17" s="2"/>
      <c r="E17" s="2"/>
      <c r="F17" s="21"/>
      <c r="G17" s="27"/>
      <c r="H17" s="2"/>
      <c r="I17" s="2"/>
      <c r="J17" s="2"/>
      <c r="K17" s="21"/>
      <c r="L17" s="5"/>
      <c r="M17" s="2"/>
      <c r="N17" s="14"/>
      <c r="O17" s="2"/>
      <c r="P17" s="14"/>
      <c r="Q17" s="2"/>
      <c r="R17" s="14"/>
      <c r="S17" s="14"/>
      <c r="T17" s="21"/>
      <c r="U17" s="5"/>
      <c r="V17" s="2"/>
      <c r="W17" s="14"/>
      <c r="X17" s="2"/>
      <c r="Y17" s="14"/>
      <c r="Z17" s="2"/>
      <c r="AA17" s="14"/>
      <c r="AB17" s="14"/>
      <c r="AC17" s="21"/>
    </row>
    <row r="18" spans="1:29" ht="16" x14ac:dyDescent="0.2">
      <c r="A18" s="30" t="s">
        <v>7</v>
      </c>
      <c r="B18" s="26">
        <v>57</v>
      </c>
      <c r="C18" s="22">
        <v>43</v>
      </c>
      <c r="D18" s="22">
        <v>24</v>
      </c>
      <c r="E18" s="22">
        <v>23</v>
      </c>
      <c r="F18" s="21">
        <f t="shared" ref="F18:F20" si="11">B18+C18+D18+E18</f>
        <v>147</v>
      </c>
      <c r="G18" s="26"/>
      <c r="H18" s="22">
        <v>12</v>
      </c>
      <c r="I18" s="22"/>
      <c r="J18" s="22"/>
      <c r="K18" s="21">
        <f t="shared" ref="K18:K26" si="12">G18+H18+I18+J18</f>
        <v>12</v>
      </c>
      <c r="L18" s="23"/>
      <c r="M18" s="22">
        <v>13</v>
      </c>
      <c r="N18" s="14">
        <f t="shared" si="8"/>
        <v>13</v>
      </c>
      <c r="O18" s="22"/>
      <c r="P18" s="14">
        <f t="shared" si="9"/>
        <v>12</v>
      </c>
      <c r="Q18" s="22"/>
      <c r="R18" s="14">
        <f t="shared" si="4"/>
        <v>0</v>
      </c>
      <c r="S18" s="14">
        <f t="shared" si="10"/>
        <v>13</v>
      </c>
      <c r="T18" s="21">
        <f>L18+N18+P18+R18</f>
        <v>25</v>
      </c>
      <c r="U18" s="23"/>
      <c r="V18" s="22">
        <v>12</v>
      </c>
      <c r="W18" s="14">
        <f t="shared" si="5"/>
        <v>12</v>
      </c>
      <c r="X18" s="22"/>
      <c r="Y18" s="14">
        <f t="shared" si="6"/>
        <v>13</v>
      </c>
      <c r="Z18" s="22"/>
      <c r="AA18" s="14">
        <f>P18+Z18</f>
        <v>12</v>
      </c>
      <c r="AB18" s="14">
        <f t="shared" si="7"/>
        <v>12</v>
      </c>
      <c r="AC18" s="21">
        <f>U18+W18+Y18+AA18</f>
        <v>37</v>
      </c>
    </row>
    <row r="19" spans="1:29" ht="16" x14ac:dyDescent="0.2">
      <c r="A19" s="30" t="s">
        <v>8</v>
      </c>
      <c r="B19" s="26">
        <v>52</v>
      </c>
      <c r="C19" s="22">
        <v>45</v>
      </c>
      <c r="D19" s="22">
        <v>30</v>
      </c>
      <c r="E19" s="22">
        <v>18</v>
      </c>
      <c r="F19" s="21">
        <f t="shared" si="11"/>
        <v>145</v>
      </c>
      <c r="G19" s="26"/>
      <c r="H19" s="22">
        <v>13</v>
      </c>
      <c r="I19" s="22"/>
      <c r="J19" s="22"/>
      <c r="K19" s="21">
        <f t="shared" si="12"/>
        <v>13</v>
      </c>
      <c r="L19" s="23"/>
      <c r="M19" s="22">
        <v>12</v>
      </c>
      <c r="N19" s="14">
        <f t="shared" si="8"/>
        <v>12</v>
      </c>
      <c r="O19" s="22"/>
      <c r="P19" s="14">
        <f t="shared" si="9"/>
        <v>13</v>
      </c>
      <c r="Q19" s="22"/>
      <c r="R19" s="14">
        <f t="shared" si="4"/>
        <v>0</v>
      </c>
      <c r="S19" s="14">
        <f t="shared" si="10"/>
        <v>12</v>
      </c>
      <c r="T19" s="21">
        <f>L19+N19+P19+R19</f>
        <v>25</v>
      </c>
      <c r="U19" s="23"/>
      <c r="V19" s="22">
        <v>13</v>
      </c>
      <c r="W19" s="14">
        <f t="shared" si="5"/>
        <v>13</v>
      </c>
      <c r="X19" s="22"/>
      <c r="Y19" s="14">
        <f t="shared" si="6"/>
        <v>12</v>
      </c>
      <c r="Z19" s="22"/>
      <c r="AA19" s="14">
        <f>P19+Z19</f>
        <v>13</v>
      </c>
      <c r="AB19" s="14">
        <f t="shared" si="7"/>
        <v>13</v>
      </c>
      <c r="AC19" s="21">
        <f>U19+W19+Y19+AA19</f>
        <v>38</v>
      </c>
    </row>
    <row r="20" spans="1:29" ht="16" x14ac:dyDescent="0.2">
      <c r="A20" s="30" t="s">
        <v>16</v>
      </c>
      <c r="B20" s="26"/>
      <c r="C20" s="22"/>
      <c r="D20" s="22"/>
      <c r="E20" s="22"/>
      <c r="F20" s="21">
        <f t="shared" si="11"/>
        <v>0</v>
      </c>
      <c r="G20" s="26"/>
      <c r="H20" s="22"/>
      <c r="I20" s="22"/>
      <c r="J20" s="22"/>
      <c r="K20" s="21">
        <f t="shared" si="12"/>
        <v>0</v>
      </c>
      <c r="L20" s="23"/>
      <c r="M20" s="22"/>
      <c r="N20" s="14">
        <f t="shared" si="8"/>
        <v>0</v>
      </c>
      <c r="O20" s="22"/>
      <c r="P20" s="14">
        <f t="shared" si="9"/>
        <v>0</v>
      </c>
      <c r="Q20" s="22"/>
      <c r="R20" s="14">
        <f t="shared" si="4"/>
        <v>0</v>
      </c>
      <c r="S20" s="14">
        <f t="shared" si="10"/>
        <v>0</v>
      </c>
      <c r="T20" s="21">
        <f>L20+N20+P20+R20</f>
        <v>0</v>
      </c>
      <c r="U20" s="23"/>
      <c r="V20" s="22"/>
      <c r="W20" s="14">
        <f t="shared" si="5"/>
        <v>0</v>
      </c>
      <c r="X20" s="22"/>
      <c r="Y20" s="14">
        <f t="shared" si="6"/>
        <v>0</v>
      </c>
      <c r="Z20" s="22"/>
      <c r="AA20" s="14">
        <f>P20+Z20</f>
        <v>0</v>
      </c>
      <c r="AB20" s="14">
        <f t="shared" si="7"/>
        <v>0</v>
      </c>
      <c r="AC20" s="21">
        <f>U20+W20+Y20+AA20</f>
        <v>0</v>
      </c>
    </row>
    <row r="21" spans="1:29" x14ac:dyDescent="0.2">
      <c r="A21" s="33"/>
      <c r="B21" s="27"/>
      <c r="C21" s="2"/>
      <c r="D21" s="2"/>
      <c r="E21" s="2"/>
      <c r="F21" s="21"/>
      <c r="G21" s="27"/>
      <c r="H21" s="2"/>
      <c r="I21" s="2"/>
      <c r="J21" s="2"/>
      <c r="K21" s="21"/>
      <c r="L21" s="5"/>
      <c r="M21" s="2"/>
      <c r="N21" s="14"/>
      <c r="O21" s="2"/>
      <c r="P21" s="14"/>
      <c r="Q21" s="2"/>
      <c r="R21" s="14"/>
      <c r="S21" s="14"/>
      <c r="T21" s="21"/>
      <c r="U21" s="5"/>
      <c r="V21" s="2"/>
      <c r="W21" s="14"/>
      <c r="X21" s="2"/>
      <c r="Y21" s="14"/>
      <c r="Z21" s="2"/>
      <c r="AA21" s="14"/>
      <c r="AB21" s="14"/>
      <c r="AC21" s="21"/>
    </row>
    <row r="22" spans="1:29" ht="16" x14ac:dyDescent="0.2">
      <c r="A22" s="30" t="s">
        <v>9</v>
      </c>
      <c r="B22" s="5"/>
      <c r="C22" s="2"/>
      <c r="D22" s="2"/>
      <c r="E22" s="2"/>
      <c r="F22" s="21"/>
      <c r="G22" s="5"/>
      <c r="H22" s="2"/>
      <c r="I22" s="2"/>
      <c r="J22" s="2"/>
      <c r="K22" s="21"/>
      <c r="L22" s="5"/>
      <c r="M22" s="2"/>
      <c r="N22" s="14"/>
      <c r="O22" s="2"/>
      <c r="P22" s="14"/>
      <c r="Q22" s="2"/>
      <c r="R22" s="14"/>
      <c r="S22" s="14"/>
      <c r="T22" s="21"/>
      <c r="U22" s="5"/>
      <c r="V22" s="2"/>
      <c r="W22" s="14"/>
      <c r="X22" s="2"/>
      <c r="Y22" s="14"/>
      <c r="Z22" s="2"/>
      <c r="AA22" s="14"/>
      <c r="AB22" s="14"/>
      <c r="AC22" s="21"/>
    </row>
    <row r="23" spans="1:29" ht="16" x14ac:dyDescent="0.2">
      <c r="A23" s="34" t="s">
        <v>10</v>
      </c>
      <c r="B23" s="23">
        <v>82</v>
      </c>
      <c r="C23" s="22">
        <v>70</v>
      </c>
      <c r="D23" s="22">
        <v>49</v>
      </c>
      <c r="E23" s="22">
        <v>30</v>
      </c>
      <c r="F23" s="21">
        <f t="shared" ref="F23:F26" si="13">B23+C23+D23+E23</f>
        <v>231</v>
      </c>
      <c r="G23" s="23"/>
      <c r="H23" s="22">
        <v>19</v>
      </c>
      <c r="I23" s="22">
        <v>20</v>
      </c>
      <c r="J23" s="22">
        <v>22</v>
      </c>
      <c r="K23" s="21">
        <f t="shared" si="12"/>
        <v>61</v>
      </c>
      <c r="L23" s="23"/>
      <c r="M23" s="22">
        <v>19</v>
      </c>
      <c r="N23" s="14">
        <f t="shared" si="8"/>
        <v>19</v>
      </c>
      <c r="O23" s="22">
        <v>19</v>
      </c>
      <c r="P23" s="14">
        <f t="shared" si="9"/>
        <v>38</v>
      </c>
      <c r="Q23" s="22"/>
      <c r="R23" s="14">
        <f t="shared" si="4"/>
        <v>20</v>
      </c>
      <c r="S23" s="14">
        <f t="shared" si="10"/>
        <v>38</v>
      </c>
      <c r="T23" s="21">
        <f>L23+N23+P23+R23</f>
        <v>77</v>
      </c>
      <c r="U23" s="23"/>
      <c r="V23" s="22">
        <v>19</v>
      </c>
      <c r="W23" s="14">
        <f t="shared" si="5"/>
        <v>19</v>
      </c>
      <c r="X23" s="22"/>
      <c r="Y23" s="14">
        <f t="shared" si="6"/>
        <v>19</v>
      </c>
      <c r="Z23" s="22"/>
      <c r="AA23" s="14">
        <f>P23+Z23</f>
        <v>38</v>
      </c>
      <c r="AB23" s="14">
        <f t="shared" si="7"/>
        <v>19</v>
      </c>
      <c r="AC23" s="21">
        <f>U23+W23+Y23+AA23</f>
        <v>76</v>
      </c>
    </row>
    <row r="24" spans="1:29" ht="16" x14ac:dyDescent="0.2">
      <c r="A24" s="34" t="s">
        <v>11</v>
      </c>
      <c r="B24" s="23">
        <v>36</v>
      </c>
      <c r="C24" s="22">
        <v>26</v>
      </c>
      <c r="D24" s="22">
        <v>26</v>
      </c>
      <c r="E24" s="22">
        <v>16</v>
      </c>
      <c r="F24" s="21">
        <f t="shared" si="13"/>
        <v>104</v>
      </c>
      <c r="G24" s="23"/>
      <c r="H24" s="22">
        <v>8</v>
      </c>
      <c r="I24" s="22">
        <v>7</v>
      </c>
      <c r="J24" s="22">
        <v>4</v>
      </c>
      <c r="K24" s="21">
        <f t="shared" si="12"/>
        <v>19</v>
      </c>
      <c r="L24" s="23"/>
      <c r="M24" s="22">
        <v>8</v>
      </c>
      <c r="N24" s="14">
        <f t="shared" si="8"/>
        <v>8</v>
      </c>
      <c r="O24" s="22">
        <v>8</v>
      </c>
      <c r="P24" s="14">
        <f t="shared" si="9"/>
        <v>16</v>
      </c>
      <c r="Q24" s="22"/>
      <c r="R24" s="14">
        <f t="shared" si="4"/>
        <v>7</v>
      </c>
      <c r="S24" s="14">
        <f t="shared" si="10"/>
        <v>16</v>
      </c>
      <c r="T24" s="21">
        <f>L24+N24+P24+R24</f>
        <v>31</v>
      </c>
      <c r="U24" s="23"/>
      <c r="V24" s="22">
        <v>8</v>
      </c>
      <c r="W24" s="14">
        <f t="shared" si="5"/>
        <v>8</v>
      </c>
      <c r="X24" s="22"/>
      <c r="Y24" s="14">
        <f t="shared" si="6"/>
        <v>8</v>
      </c>
      <c r="Z24" s="22"/>
      <c r="AA24" s="14">
        <f>P24+Z24</f>
        <v>16</v>
      </c>
      <c r="AB24" s="14">
        <f t="shared" si="7"/>
        <v>8</v>
      </c>
      <c r="AC24" s="21">
        <f>U24+W24+Y24+AA24</f>
        <v>32</v>
      </c>
    </row>
    <row r="25" spans="1:29" ht="16" x14ac:dyDescent="0.2">
      <c r="A25" s="34" t="s">
        <v>12</v>
      </c>
      <c r="B25" s="23">
        <v>73</v>
      </c>
      <c r="C25" s="22">
        <v>62</v>
      </c>
      <c r="D25" s="22">
        <v>41</v>
      </c>
      <c r="E25" s="22">
        <v>28</v>
      </c>
      <c r="F25" s="21">
        <f t="shared" si="13"/>
        <v>204</v>
      </c>
      <c r="G25" s="23"/>
      <c r="H25" s="22">
        <v>16</v>
      </c>
      <c r="I25" s="22">
        <v>18</v>
      </c>
      <c r="J25" s="22">
        <v>19</v>
      </c>
      <c r="K25" s="21">
        <f t="shared" si="12"/>
        <v>53</v>
      </c>
      <c r="L25" s="23"/>
      <c r="M25" s="22">
        <v>16</v>
      </c>
      <c r="N25" s="14">
        <f t="shared" si="8"/>
        <v>16</v>
      </c>
      <c r="O25" s="22">
        <v>16</v>
      </c>
      <c r="P25" s="14">
        <f t="shared" si="9"/>
        <v>32</v>
      </c>
      <c r="Q25" s="22"/>
      <c r="R25" s="14">
        <f t="shared" si="4"/>
        <v>18</v>
      </c>
      <c r="S25" s="14">
        <f t="shared" si="10"/>
        <v>32</v>
      </c>
      <c r="T25" s="21">
        <f>L25+N25+P25+R25</f>
        <v>66</v>
      </c>
      <c r="U25" s="23"/>
      <c r="V25" s="22">
        <v>16</v>
      </c>
      <c r="W25" s="14">
        <f t="shared" si="5"/>
        <v>16</v>
      </c>
      <c r="X25" s="22"/>
      <c r="Y25" s="14">
        <f t="shared" si="6"/>
        <v>16</v>
      </c>
      <c r="Z25" s="22"/>
      <c r="AA25" s="14">
        <f>P25+Z25</f>
        <v>32</v>
      </c>
      <c r="AB25" s="14">
        <f t="shared" si="7"/>
        <v>16</v>
      </c>
      <c r="AC25" s="21">
        <f>U25+W25+Y25+AA25</f>
        <v>64</v>
      </c>
    </row>
    <row r="26" spans="1:29" ht="16" x14ac:dyDescent="0.2">
      <c r="A26" s="34" t="s">
        <v>13</v>
      </c>
      <c r="B26" s="23">
        <v>20</v>
      </c>
      <c r="C26" s="22">
        <v>19</v>
      </c>
      <c r="D26" s="22">
        <v>8</v>
      </c>
      <c r="E26" s="22">
        <v>5</v>
      </c>
      <c r="F26" s="21">
        <f t="shared" si="13"/>
        <v>52</v>
      </c>
      <c r="G26" s="23"/>
      <c r="H26" s="22">
        <v>5</v>
      </c>
      <c r="I26" s="22">
        <v>4</v>
      </c>
      <c r="J26" s="22">
        <v>4</v>
      </c>
      <c r="K26" s="21">
        <f t="shared" si="12"/>
        <v>13</v>
      </c>
      <c r="L26" s="23"/>
      <c r="M26" s="22">
        <v>5</v>
      </c>
      <c r="N26" s="14">
        <f t="shared" si="8"/>
        <v>5</v>
      </c>
      <c r="O26" s="22">
        <v>5</v>
      </c>
      <c r="P26" s="14">
        <f t="shared" si="9"/>
        <v>10</v>
      </c>
      <c r="Q26" s="22"/>
      <c r="R26" s="14">
        <f t="shared" si="4"/>
        <v>4</v>
      </c>
      <c r="S26" s="14">
        <f t="shared" si="10"/>
        <v>10</v>
      </c>
      <c r="T26" s="21">
        <f>L26+N26+P26+R26</f>
        <v>19</v>
      </c>
      <c r="U26" s="23"/>
      <c r="V26" s="22">
        <v>5</v>
      </c>
      <c r="W26" s="14">
        <f t="shared" si="5"/>
        <v>5</v>
      </c>
      <c r="X26" s="22"/>
      <c r="Y26" s="14">
        <f t="shared" si="6"/>
        <v>5</v>
      </c>
      <c r="Z26" s="22"/>
      <c r="AA26" s="14">
        <f>P26+Z26</f>
        <v>10</v>
      </c>
      <c r="AB26" s="14">
        <f t="shared" si="7"/>
        <v>5</v>
      </c>
      <c r="AC26" s="21">
        <f>U26+W26+Y26+AA26</f>
        <v>20</v>
      </c>
    </row>
    <row r="27" spans="1:29" x14ac:dyDescent="0.2">
      <c r="A27" s="9"/>
      <c r="B27" s="17"/>
      <c r="C27" s="17"/>
      <c r="D27" s="17"/>
      <c r="E27" s="17"/>
      <c r="G27" s="4"/>
      <c r="H27" s="4"/>
      <c r="I27" s="4"/>
      <c r="J27" s="4"/>
      <c r="L27" s="4"/>
      <c r="M27" s="10"/>
      <c r="N27" s="10"/>
      <c r="O27" s="4"/>
      <c r="P27" s="4"/>
      <c r="Q27" s="10"/>
      <c r="R27" s="10"/>
      <c r="S27" s="11"/>
      <c r="T27" s="4"/>
      <c r="U27" s="10"/>
      <c r="V27" s="10"/>
      <c r="W27" s="10"/>
      <c r="X27" s="10"/>
      <c r="Y27" s="10"/>
      <c r="Z27" s="10"/>
      <c r="AA27" s="10"/>
      <c r="AB27" s="16"/>
      <c r="AC27" s="10"/>
    </row>
  </sheetData>
  <sheetProtection selectLockedCells="1"/>
  <protectedRanges>
    <protectedRange sqref="O9:O26 Q9:Q26 X9:X26 Z9:Z26 B9:M26 U9:V26" name="Range1"/>
  </protectedRanges>
  <mergeCells count="10">
    <mergeCell ref="B7:F7"/>
    <mergeCell ref="A5:AD5"/>
    <mergeCell ref="B2:K2"/>
    <mergeCell ref="B3:K3"/>
    <mergeCell ref="B4:K4"/>
    <mergeCell ref="A6:K6"/>
    <mergeCell ref="G7:K7"/>
    <mergeCell ref="L7:T7"/>
    <mergeCell ref="L6:AC6"/>
    <mergeCell ref="U7:AC7"/>
  </mergeCells>
  <pageMargins left="0.7" right="0.7" top="0.75" bottom="0.75" header="0.3" footer="0.3"/>
  <pageSetup scale="6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"/>
    </sheetView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DESE-231-52629</_dlc_DocId>
    <_dlc_DocIdUrl xmlns="733efe1c-5bbe-4968-87dc-d400e65c879f">
      <Url>https://sharepoint.doemass.org/ese/webteam/cps/_layouts/DocIdRedir.aspx?ID=DESE-231-52629</Url>
      <Description>DESE-231-52629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79884-C22D-46B2-95DE-3FB89C76ED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CFB18-F9F1-4D2D-A1CB-730F3D28CC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1B7F86-EB1B-4692-8BEC-EB1F8F18F500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0a4e05da-b9bc-4326-ad73-01ef31b9556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B19664-DAE8-4F6E-8EC6-2C19C1F05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Early College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Innovation Pathway Demographics Table </dc:title>
  <dc:creator>DESE</dc:creator>
  <cp:lastModifiedBy>Microsoft Office User</cp:lastModifiedBy>
  <cp:lastPrinted>2019-07-02T22:05:29Z</cp:lastPrinted>
  <dcterms:created xsi:type="dcterms:W3CDTF">2017-11-03T11:54:11Z</dcterms:created>
  <dcterms:modified xsi:type="dcterms:W3CDTF">2020-02-11T16:31:40Z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 2019</vt:lpwstr>
  </property>
</Properties>
</file>